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5480" windowHeight="97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Лист1!$A$13:$F$31</definedName>
  </definedNames>
  <calcPr calcId="145621" refMode="R1C1"/>
</workbook>
</file>

<file path=xl/calcChain.xml><?xml version="1.0" encoding="utf-8"?>
<calcChain xmlns="http://schemas.openxmlformats.org/spreadsheetml/2006/main">
  <c r="H32" i="1" l="1"/>
  <c r="H33" i="1"/>
  <c r="H48" i="1"/>
  <c r="H52" i="1"/>
  <c r="H53" i="1"/>
  <c r="H54" i="1"/>
  <c r="H55" i="1"/>
  <c r="H56" i="1"/>
  <c r="H57" i="1"/>
  <c r="F34" i="1" l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9" i="1"/>
  <c r="H49" i="1" s="1"/>
  <c r="F50" i="1"/>
  <c r="H50" i="1" s="1"/>
  <c r="F51" i="1"/>
  <c r="H51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H29" i="1"/>
  <c r="F30" i="1"/>
  <c r="H30" i="1" s="1"/>
  <c r="H31" i="1"/>
  <c r="H12" i="1" l="1"/>
</calcChain>
</file>

<file path=xl/sharedStrings.xml><?xml version="1.0" encoding="utf-8"?>
<sst xmlns="http://schemas.openxmlformats.org/spreadsheetml/2006/main" count="176" uniqueCount="78">
  <si>
    <t>Издательство "Национальное образование" ООО</t>
  </si>
  <si>
    <t>АВТОР</t>
  </si>
  <si>
    <t>НАИМЕНОВАНИЕ</t>
  </si>
  <si>
    <t>ГОД</t>
  </si>
  <si>
    <t>ЦЕНА</t>
  </si>
  <si>
    <t xml:space="preserve">Издательство </t>
  </si>
  <si>
    <t>Программа</t>
  </si>
  <si>
    <t>Мате:плюс. Математика в детском саду (Коробка)</t>
  </si>
  <si>
    <t>Мате:плюс. Математика в детском саду. Диагностические материалы для детей от 4 до 5 лет</t>
  </si>
  <si>
    <t>Мате:плюс. Математика в детском саду. Диагностические материалы для детей от 5 до 6 лет</t>
  </si>
  <si>
    <t>Мате:плюс. Математика в детском саду. Журнал наблюдений</t>
  </si>
  <si>
    <t>Мате:плюс. Математика. Быстрый счёт в пределах 100. Автоматизируем навыки счета</t>
  </si>
  <si>
    <t>Мате:плюс. Математика. Быстрый счет в пределах 100. Тетрадь-тренажер</t>
  </si>
  <si>
    <t>Мате:плюс. Математика. Быстрый счет в пределах 1000. Автоматизируем навыки счета</t>
  </si>
  <si>
    <t>Мате:плюс. Математика. Быстрый счет в пределах 1000. Комплект учебных материалов для учащегося</t>
  </si>
  <si>
    <t>Мате:плюс. Математика. Быстрый счет в пределах 1000. Полный комплект учебно-методических материалов</t>
  </si>
  <si>
    <t>Мате:плюс. Математика. Быстрый счет в пределах 1000. Тетрадь-тренажер</t>
  </si>
  <si>
    <t>Мате:плюс. Математика. Быстрый счёт в пределах 20. Автоматизируем навыки счета</t>
  </si>
  <si>
    <t>Мате:плюс. Математика. Быстрый счет в пределах 20. Комплект ученика</t>
  </si>
  <si>
    <t>Мате:плюс. Математика. Быстрый счет в пределах 20. Полный комплект учебно-методических материалов</t>
  </si>
  <si>
    <t>Мате:плюс. Математика. Быстрый счет в пределах 20. Тетрадь-тренажер</t>
  </si>
  <si>
    <t>Мате:плюс. Математика. Цифровые прописи</t>
  </si>
  <si>
    <t>Мате:плюс. Математическая тетрадь для детей 3-4-5 лет</t>
  </si>
  <si>
    <t>Мате:плюс. Математическая тетрадь для детей 4-5-6 лет</t>
  </si>
  <si>
    <t>Мате:плюс. Математическая тетрадь для детей 5-6-7 лет</t>
  </si>
  <si>
    <t>С. Кауфман, Дж. Х. Лоренц</t>
  </si>
  <si>
    <t>Дж. Лоренц. Под ред. И. Е. Федосовой</t>
  </si>
  <si>
    <t>Э. Х. Виттман, Г. Н. Мюллер, П. А. Петров</t>
  </si>
  <si>
    <t>Под редакцией Е. А. Стародубцевой</t>
  </si>
  <si>
    <t>Вершинина Е. А., Стародубцева Е. А., Федосова И. Е.</t>
  </si>
  <si>
    <t>Мате:плюс</t>
  </si>
  <si>
    <t>Речь:плюс. Буквы: большой комплект магнитных материалов для детей 4–8 лет</t>
  </si>
  <si>
    <t>Речь:плюс. Буквы: обучающие открытки: 33 буквы-открытки для детей 5-7 лет</t>
  </si>
  <si>
    <t>Речь:плюс. Детская типография (56 штампов): комплект</t>
  </si>
  <si>
    <t>Речь:плюс. Детская типография : рабочая тетрадь. 4-7 лет (горизонтальная)</t>
  </si>
  <si>
    <t>Речь:плюс. Детская типография : рабочая тетрадь. 5–8 лет</t>
  </si>
  <si>
    <t>Речь:плюс. Речевое развитие в детском саду (коробка)</t>
  </si>
  <si>
    <t>Речь:плюс. Речевое развитие в детском саду. Диагностические материалы для детей 5-6 лет</t>
  </si>
  <si>
    <t>Речь:плюс. Речевое развитие в детском саду. Журнал наблюдений</t>
  </si>
  <si>
    <t>Речь:плюс. Речевое развитие в детском саду. Журнал наблюдений (комплект)</t>
  </si>
  <si>
    <t>Речь:плюс. Речевое развитие в детском саду. Речевая тетрадь для детей 3-4-5 лет</t>
  </si>
  <si>
    <t>Речь:плюс. Речевое развитие в детском саду. Речевая тетрадь для детей 4-5-6 лет</t>
  </si>
  <si>
    <t>Речь:плюс. Речевое развитие в детском саду: речевая тетрадь для детей 5-6-7 лет</t>
  </si>
  <si>
    <t xml:space="preserve">Речь:плюс. Речевые кубики: игровой комплект </t>
  </si>
  <si>
    <t>Речь:плюс. Слова. Обобщения. Обучающие речевые игры для детей от 3 лет</t>
  </si>
  <si>
    <t>Речь:плюс. Слова. Один-два-много. Обучающие грамматические игры для детей от 3 лет</t>
  </si>
  <si>
    <t>Е.А.Вершинина, И.Е.Федосова</t>
  </si>
  <si>
    <t>Под редакцией Т. И. Гризик</t>
  </si>
  <si>
    <t>под ред. И. Е. Федосовой</t>
  </si>
  <si>
    <t>Федосова И. Е.</t>
  </si>
  <si>
    <t>под ред. Федосовой И. Е.</t>
  </si>
  <si>
    <t>Е. А. Вершинина, И. Е. Федосова; Под общей редакцией И. Е. Федосовой</t>
  </si>
  <si>
    <t>Речь:плюс</t>
  </si>
  <si>
    <t>Речь:плюс. Слоги "Животные": набор для составления слов из слогов</t>
  </si>
  <si>
    <t>Речь:плюс. Детская типография: комплект (рабочая тетрадь + набор штампов)</t>
  </si>
  <si>
    <t>Речь:плюс. Буквы: 210 элементов для составления букв (комплект)</t>
  </si>
  <si>
    <t>Речь:плюс. Буквы: 80 деревянных магнитных букв (комплект)</t>
  </si>
  <si>
    <t>Е. А. Вершинина, И. Е. Федосова</t>
  </si>
  <si>
    <t>English. Английские буквы: пиши и стирай: тетрадь для письма маркером для детей 5-8 лет</t>
  </si>
  <si>
    <t>Лабиринты: пиши и стирай: тетрадь для письма маркером для детей 3-4-5 лет</t>
  </si>
  <si>
    <t>Лабиринты: пиши и стирай: тетрадь для письма маркером для детей 4-5-6 лет</t>
  </si>
  <si>
    <t>Вершинина Е.А.</t>
  </si>
  <si>
    <t>Линии: пиши и стирай: тетрадь для письма маркером для детей 3-5 лет</t>
  </si>
  <si>
    <t>Линии: пиши и стирай: тетрадь для письма маркером для детей 4-7 лет</t>
  </si>
  <si>
    <t>Речь:плюс. Буквы: пиши и стирай: тетрадь для письма маркером для детей 4-7 лет</t>
  </si>
  <si>
    <t>Речь:плюс Пиши и стирай</t>
  </si>
  <si>
    <t>Е. Вершинина</t>
  </si>
  <si>
    <t>Учебно-методический центр «ЭДВИС»</t>
  </si>
  <si>
    <t>450058, г.Уфа ул. 50 лет СССР,12</t>
  </si>
  <si>
    <t>тел/факс Бюджетного Департамента  8(347)282-20-68</t>
  </si>
  <si>
    <t>электронная почта: edvis_bd7@mail.ru</t>
  </si>
  <si>
    <t>ЗАКАЗ</t>
  </si>
  <si>
    <t>СУММА</t>
  </si>
  <si>
    <t>Общая сумма</t>
  </si>
  <si>
    <t>При заказе скидки и подарки!</t>
  </si>
  <si>
    <t>217р.</t>
  </si>
  <si>
    <t xml:space="preserve"> Уважаемые коллеги! Цены и наличие уточняйте, пожалуйста, при   заказе!  Возможно повышение цен!!!                                                    </t>
  </si>
  <si>
    <t>Уважаемые коллеги! Заполните, пожалуйста, ваш заказ в данном бланке и отправьте нам на электронную почту edvis_bd7@mail.ru
По всем вопросам, пожалуйста, звоните 8 937 327 36 13. Мы обязательно с вами свяжемся!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</si>
</sst>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&quot;р.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</font>
    <font>
      <sz val="11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4"/>
      <color rgb="FF0070C0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b/>
      <i/>
      <sz val="22"/>
      <color rgb="FF0D07EF"/>
      <name val="Calibri"/>
      <family val="2"/>
      <charset val="204"/>
      <scheme val="minor"/>
    </font>
    <font>
      <b/>
      <i/>
      <sz val="14"/>
      <color rgb="FF0D07E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4" fillId="0" borderId="0" xfId="0" applyFont="1"/>
    <xf numFmtId="0" fontId="0" fillId="4" borderId="1" xfId="0" applyFill="1" applyBorder="1"/>
    <xf numFmtId="164" fontId="0" fillId="4" borderId="1" xfId="0" applyNumberFormat="1" applyFill="1" applyBorder="1"/>
    <xf numFmtId="0" fontId="1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89">
    <cellStyle name="0,0_x000d__x000a_NA_x000d__x000a_" xfId="1"/>
    <cellStyle name="Normal 2" xfId="2"/>
    <cellStyle name="Normal 2 2" xfId="3"/>
    <cellStyle name="Гиперссылка 2" xfId="4"/>
    <cellStyle name="Гиперссылка 3" xfId="5"/>
    <cellStyle name="Гиперссылка 4" xfId="6"/>
    <cellStyle name="Обычный" xfId="0" builtinId="0"/>
    <cellStyle name="Обычный 10" xfId="7"/>
    <cellStyle name="Обычный 10 2" xfId="8"/>
    <cellStyle name="Обычный 10 2 2" xfId="9"/>
    <cellStyle name="Обычный 11" xfId="10"/>
    <cellStyle name="Обычный 11 2" xfId="11"/>
    <cellStyle name="Обычный 12" xfId="12"/>
    <cellStyle name="Обычный 12 2" xfId="13"/>
    <cellStyle name="Обычный 13" xfId="14"/>
    <cellStyle name="Обычный 13 2" xfId="15"/>
    <cellStyle name="Обычный 14" xfId="16"/>
    <cellStyle name="Обычный 14 2" xfId="17"/>
    <cellStyle name="Обычный 15" xfId="18"/>
    <cellStyle name="Обычный 15 2" xfId="19"/>
    <cellStyle name="Обычный 16" xfId="20"/>
    <cellStyle name="Обычный 16 2" xfId="21"/>
    <cellStyle name="Обычный 17" xfId="22"/>
    <cellStyle name="Обычный 17 2" xfId="23"/>
    <cellStyle name="Обычный 18" xfId="24"/>
    <cellStyle name="Обычный 18 2" xfId="25"/>
    <cellStyle name="Обычный 19" xfId="26"/>
    <cellStyle name="Обычный 19 2" xfId="27"/>
    <cellStyle name="Обычный 2" xfId="28"/>
    <cellStyle name="Обычный 2 2" xfId="29"/>
    <cellStyle name="Обычный 2 3" xfId="30"/>
    <cellStyle name="Обычный 20" xfId="31"/>
    <cellStyle name="Обычный 20 2" xfId="32"/>
    <cellStyle name="Обычный 21" xfId="33"/>
    <cellStyle name="Обычный 21 2" xfId="34"/>
    <cellStyle name="Обычный 22" xfId="35"/>
    <cellStyle name="Обычный 22 2" xfId="36"/>
    <cellStyle name="Обычный 23" xfId="37"/>
    <cellStyle name="Обычный 23 2" xfId="38"/>
    <cellStyle name="Обычный 24" xfId="39"/>
    <cellStyle name="Обычный 24 2" xfId="40"/>
    <cellStyle name="Обычный 25" xfId="41"/>
    <cellStyle name="Обычный 25 2" xfId="42"/>
    <cellStyle name="Обычный 26" xfId="43"/>
    <cellStyle name="Обычный 26 2" xfId="44"/>
    <cellStyle name="Обычный 27" xfId="45"/>
    <cellStyle name="Обычный 27 2" xfId="46"/>
    <cellStyle name="Обычный 28" xfId="47"/>
    <cellStyle name="Обычный 28 2" xfId="48"/>
    <cellStyle name="Обычный 29" xfId="49"/>
    <cellStyle name="Обычный 29 2" xfId="50"/>
    <cellStyle name="Обычный 3" xfId="51"/>
    <cellStyle name="Обычный 3 2" xfId="52"/>
    <cellStyle name="Обычный 30" xfId="53"/>
    <cellStyle name="Обычный 30 2" xfId="54"/>
    <cellStyle name="Обычный 31" xfId="55"/>
    <cellStyle name="Обычный 31 2" xfId="56"/>
    <cellStyle name="Обычный 32" xfId="57"/>
    <cellStyle name="Обычный 32 2" xfId="58"/>
    <cellStyle name="Обычный 33" xfId="59"/>
    <cellStyle name="Обычный 33 2" xfId="60"/>
    <cellStyle name="Обычный 34" xfId="61"/>
    <cellStyle name="Обычный 34 2" xfId="62"/>
    <cellStyle name="Обычный 35" xfId="63"/>
    <cellStyle name="Обычный 35 2" xfId="64"/>
    <cellStyle name="Обычный 36" xfId="65"/>
    <cellStyle name="Обычный 37" xfId="66"/>
    <cellStyle name="Обычный 38" xfId="67"/>
    <cellStyle name="Обычный 39" xfId="68"/>
    <cellStyle name="Обычный 4" xfId="69"/>
    <cellStyle name="Обычный 4 2" xfId="70"/>
    <cellStyle name="Обычный 4 3" xfId="71"/>
    <cellStyle name="Обычный 5" xfId="72"/>
    <cellStyle name="Обычный 5 2" xfId="73"/>
    <cellStyle name="Обычный 5 2 2" xfId="74"/>
    <cellStyle name="Обычный 5 2 3" xfId="75"/>
    <cellStyle name="Обычный 5 3" xfId="76"/>
    <cellStyle name="Обычный 5 4" xfId="77"/>
    <cellStyle name="Обычный 5 5" xfId="78"/>
    <cellStyle name="Обычный 6" xfId="79"/>
    <cellStyle name="Обычный 6 2" xfId="80"/>
    <cellStyle name="Обычный 6 3" xfId="81"/>
    <cellStyle name="Обычный 7" xfId="82"/>
    <cellStyle name="Обычный 7 2" xfId="83"/>
    <cellStyle name="Обычный 8" xfId="84"/>
    <cellStyle name="Обычный 8 2" xfId="85"/>
    <cellStyle name="Обычный 9" xfId="86"/>
    <cellStyle name="Обычный 9 2" xfId="87"/>
    <cellStyle name="Финансовый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K3">
            <v>12490.58</v>
          </cell>
        </row>
        <row r="4">
          <cell r="K4">
            <v>165.75</v>
          </cell>
          <cell r="O4">
            <v>1107.9749999999999</v>
          </cell>
        </row>
        <row r="5">
          <cell r="K5">
            <v>165.75</v>
          </cell>
          <cell r="O5">
            <v>1491.75</v>
          </cell>
        </row>
        <row r="6">
          <cell r="K6">
            <v>38.25</v>
          </cell>
          <cell r="O6">
            <v>344.25</v>
          </cell>
        </row>
        <row r="7">
          <cell r="K7">
            <v>178.5</v>
          </cell>
          <cell r="O7">
            <v>5737.5</v>
          </cell>
        </row>
        <row r="8">
          <cell r="K8">
            <v>178.5</v>
          </cell>
          <cell r="O8">
            <v>122.39999999999999</v>
          </cell>
        </row>
        <row r="9">
          <cell r="K9">
            <v>178.5</v>
          </cell>
          <cell r="O9">
            <v>140.25</v>
          </cell>
        </row>
        <row r="10">
          <cell r="K10">
            <v>382.5</v>
          </cell>
          <cell r="O10">
            <v>7261.125</v>
          </cell>
        </row>
        <row r="11">
          <cell r="K11">
            <v>2040</v>
          </cell>
          <cell r="O11">
            <v>18222.895</v>
          </cell>
        </row>
        <row r="12">
          <cell r="K12">
            <v>178.5</v>
          </cell>
          <cell r="O12">
            <v>191.25</v>
          </cell>
        </row>
        <row r="13">
          <cell r="K13">
            <v>178.5</v>
          </cell>
          <cell r="O13">
            <v>38.25</v>
          </cell>
        </row>
        <row r="14">
          <cell r="K14">
            <v>382.5</v>
          </cell>
          <cell r="O14">
            <v>446.25</v>
          </cell>
        </row>
        <row r="15">
          <cell r="K15">
            <v>1912.5</v>
          </cell>
          <cell r="O15">
            <v>255</v>
          </cell>
        </row>
        <row r="16">
          <cell r="K16">
            <v>178.5</v>
          </cell>
          <cell r="O16">
            <v>255</v>
          </cell>
        </row>
        <row r="17">
          <cell r="K17">
            <v>112.2</v>
          </cell>
          <cell r="O17">
            <v>255</v>
          </cell>
        </row>
        <row r="19">
          <cell r="K19">
            <v>216.75</v>
          </cell>
          <cell r="O19">
            <v>388.875</v>
          </cell>
        </row>
        <row r="20">
          <cell r="O20">
            <v>388.875</v>
          </cell>
        </row>
        <row r="21">
          <cell r="O21">
            <v>388.875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="70" zoomScaleNormal="70" workbookViewId="0">
      <selection activeCell="L15" sqref="L15"/>
    </sheetView>
  </sheetViews>
  <sheetFormatPr defaultRowHeight="14.4" x14ac:dyDescent="0.3"/>
  <cols>
    <col min="1" max="1" width="20.44140625" customWidth="1"/>
    <col min="2" max="2" width="79.5546875" customWidth="1"/>
    <col min="3" max="3" width="9.109375" style="3"/>
    <col min="4" max="4" width="23.44140625" style="1" customWidth="1"/>
    <col min="5" max="5" width="20.33203125" customWidth="1"/>
    <col min="6" max="6" width="13.6640625" style="2" customWidth="1"/>
    <col min="7" max="8" width="13.88671875" customWidth="1"/>
  </cols>
  <sheetData>
    <row r="1" spans="1:8" s="4" customFormat="1" x14ac:dyDescent="0.3">
      <c r="C1" s="3"/>
      <c r="F1" s="2"/>
    </row>
    <row r="2" spans="1:8" s="4" customFormat="1" ht="28.8" x14ac:dyDescent="0.3">
      <c r="A2" s="25" t="s">
        <v>67</v>
      </c>
      <c r="B2" s="25"/>
      <c r="C2" s="25"/>
      <c r="D2" s="25"/>
      <c r="E2" s="25"/>
      <c r="F2" s="25"/>
      <c r="G2" s="25"/>
      <c r="H2" s="25"/>
    </row>
    <row r="3" spans="1:8" s="4" customFormat="1" ht="18" x14ac:dyDescent="0.3">
      <c r="A3" s="26" t="s">
        <v>68</v>
      </c>
      <c r="B3" s="26"/>
      <c r="C3" s="26"/>
      <c r="D3" s="26"/>
      <c r="E3" s="26"/>
      <c r="F3" s="26"/>
      <c r="G3" s="26"/>
      <c r="H3" s="26"/>
    </row>
    <row r="4" spans="1:8" s="4" customFormat="1" ht="18" x14ac:dyDescent="0.3">
      <c r="A4" s="26" t="s">
        <v>69</v>
      </c>
      <c r="B4" s="26"/>
      <c r="C4" s="26"/>
      <c r="D4" s="26"/>
      <c r="E4" s="26"/>
      <c r="F4" s="26"/>
      <c r="G4" s="26"/>
      <c r="H4" s="26"/>
    </row>
    <row r="5" spans="1:8" s="4" customFormat="1" ht="18" x14ac:dyDescent="0.3">
      <c r="A5" s="26" t="s">
        <v>70</v>
      </c>
      <c r="B5" s="26"/>
      <c r="C5" s="26"/>
      <c r="D5" s="26"/>
      <c r="E5" s="26"/>
      <c r="F5" s="26"/>
      <c r="G5" s="26"/>
      <c r="H5" s="26"/>
    </row>
    <row r="6" spans="1:8" s="4" customFormat="1" ht="18" customHeight="1" x14ac:dyDescent="0.3">
      <c r="A6" s="27"/>
      <c r="B6" s="27"/>
      <c r="C6" s="27"/>
      <c r="D6" s="27"/>
      <c r="E6" s="27"/>
      <c r="F6" s="27"/>
      <c r="G6" s="27"/>
    </row>
    <row r="7" spans="1:8" s="4" customFormat="1" ht="18" customHeight="1" x14ac:dyDescent="0.3">
      <c r="A7" s="28" t="s">
        <v>76</v>
      </c>
      <c r="B7" s="28"/>
      <c r="C7" s="28"/>
      <c r="D7" s="28"/>
      <c r="E7" s="28"/>
      <c r="F7" s="28"/>
      <c r="G7" s="28"/>
      <c r="H7" s="28"/>
    </row>
    <row r="8" spans="1:8" s="4" customFormat="1" ht="29.4" customHeight="1" x14ac:dyDescent="0.3">
      <c r="A8" s="28" t="s">
        <v>74</v>
      </c>
      <c r="B8" s="28"/>
      <c r="C8" s="28"/>
      <c r="D8" s="28"/>
      <c r="E8" s="28"/>
      <c r="F8" s="28"/>
      <c r="G8" s="28"/>
      <c r="H8" s="28"/>
    </row>
    <row r="9" spans="1:8" s="4" customFormat="1" ht="18" x14ac:dyDescent="0.3">
      <c r="A9" s="12"/>
      <c r="B9" s="12"/>
      <c r="C9" s="12"/>
      <c r="D9" s="12"/>
      <c r="E9" s="12"/>
      <c r="F9" s="12"/>
      <c r="G9" s="12"/>
    </row>
    <row r="10" spans="1:8" s="4" customFormat="1" ht="35.4" customHeight="1" x14ac:dyDescent="0.3">
      <c r="A10" s="29" t="s">
        <v>77</v>
      </c>
      <c r="B10" s="29"/>
      <c r="C10" s="29"/>
      <c r="D10" s="29"/>
      <c r="E10" s="29"/>
      <c r="F10" s="29"/>
      <c r="G10" s="29"/>
      <c r="H10" s="29"/>
    </row>
    <row r="11" spans="1:8" s="4" customFormat="1" ht="18" x14ac:dyDescent="0.35">
      <c r="A11" s="5"/>
      <c r="B11" s="9"/>
      <c r="C11" s="7"/>
      <c r="D11" s="5"/>
      <c r="E11" s="5"/>
      <c r="F11" s="8"/>
    </row>
    <row r="12" spans="1:8" s="4" customFormat="1" ht="18" x14ac:dyDescent="0.35">
      <c r="A12" s="5"/>
      <c r="B12" s="6"/>
      <c r="C12" s="7"/>
      <c r="D12" s="5"/>
      <c r="E12" s="5"/>
      <c r="F12" s="8"/>
      <c r="G12" s="10" t="s">
        <v>73</v>
      </c>
      <c r="H12" s="11">
        <f>SUM(H14:H57)</f>
        <v>0</v>
      </c>
    </row>
    <row r="13" spans="1:8" ht="54.6" customHeight="1" x14ac:dyDescent="0.3">
      <c r="A13" s="23" t="s">
        <v>1</v>
      </c>
      <c r="B13" s="23" t="s">
        <v>2</v>
      </c>
      <c r="C13" s="23" t="s">
        <v>3</v>
      </c>
      <c r="D13" s="23" t="s">
        <v>6</v>
      </c>
      <c r="E13" s="23" t="s">
        <v>5</v>
      </c>
      <c r="F13" s="23" t="s">
        <v>4</v>
      </c>
      <c r="G13" s="24" t="s">
        <v>71</v>
      </c>
      <c r="H13" s="24" t="s">
        <v>72</v>
      </c>
    </row>
    <row r="14" spans="1:8" ht="96.6" customHeight="1" x14ac:dyDescent="0.3">
      <c r="A14" s="13" t="s">
        <v>25</v>
      </c>
      <c r="B14" s="13" t="s">
        <v>7</v>
      </c>
      <c r="C14" s="13">
        <v>2018</v>
      </c>
      <c r="D14" s="13" t="s">
        <v>30</v>
      </c>
      <c r="E14" s="14" t="s">
        <v>0</v>
      </c>
      <c r="F14" s="15">
        <f>[1]Лист1!K3</f>
        <v>12490.58</v>
      </c>
      <c r="G14" s="16"/>
      <c r="H14" s="17">
        <f>G14*F14</f>
        <v>0</v>
      </c>
    </row>
    <row r="15" spans="1:8" ht="99.6" customHeight="1" x14ac:dyDescent="0.3">
      <c r="A15" s="13" t="s">
        <v>25</v>
      </c>
      <c r="B15" s="13" t="s">
        <v>8</v>
      </c>
      <c r="C15" s="13">
        <v>2019</v>
      </c>
      <c r="D15" s="13" t="s">
        <v>30</v>
      </c>
      <c r="E15" s="14" t="s">
        <v>0</v>
      </c>
      <c r="F15" s="15">
        <f>[1]Лист1!K4</f>
        <v>165.75</v>
      </c>
      <c r="G15" s="16"/>
      <c r="H15" s="17">
        <f t="shared" ref="H15:H57" si="0">G15*F15</f>
        <v>0</v>
      </c>
    </row>
    <row r="16" spans="1:8" ht="72" x14ac:dyDescent="0.3">
      <c r="A16" s="13" t="s">
        <v>25</v>
      </c>
      <c r="B16" s="13" t="s">
        <v>9</v>
      </c>
      <c r="C16" s="13">
        <v>2019</v>
      </c>
      <c r="D16" s="13" t="s">
        <v>30</v>
      </c>
      <c r="E16" s="14" t="s">
        <v>0</v>
      </c>
      <c r="F16" s="15">
        <f>[1]Лист1!K5</f>
        <v>165.75</v>
      </c>
      <c r="G16" s="16"/>
      <c r="H16" s="17">
        <f t="shared" si="0"/>
        <v>0</v>
      </c>
    </row>
    <row r="17" spans="1:8" ht="72" x14ac:dyDescent="0.3">
      <c r="A17" s="13" t="s">
        <v>26</v>
      </c>
      <c r="B17" s="13" t="s">
        <v>10</v>
      </c>
      <c r="C17" s="13">
        <v>2019</v>
      </c>
      <c r="D17" s="13" t="s">
        <v>30</v>
      </c>
      <c r="E17" s="14" t="s">
        <v>0</v>
      </c>
      <c r="F17" s="15">
        <f>[1]Лист1!K6</f>
        <v>38.25</v>
      </c>
      <c r="G17" s="16"/>
      <c r="H17" s="17">
        <f t="shared" si="0"/>
        <v>0</v>
      </c>
    </row>
    <row r="18" spans="1:8" ht="72" x14ac:dyDescent="0.3">
      <c r="A18" s="13" t="s">
        <v>27</v>
      </c>
      <c r="B18" s="13" t="s">
        <v>11</v>
      </c>
      <c r="C18" s="13">
        <v>2020</v>
      </c>
      <c r="D18" s="13" t="s">
        <v>30</v>
      </c>
      <c r="E18" s="14" t="s">
        <v>0</v>
      </c>
      <c r="F18" s="15">
        <f>[1]Лист1!K7</f>
        <v>178.5</v>
      </c>
      <c r="G18" s="16"/>
      <c r="H18" s="17">
        <f t="shared" si="0"/>
        <v>0</v>
      </c>
    </row>
    <row r="19" spans="1:8" ht="72" x14ac:dyDescent="0.3">
      <c r="A19" s="13" t="s">
        <v>27</v>
      </c>
      <c r="B19" s="13" t="s">
        <v>12</v>
      </c>
      <c r="C19" s="13">
        <v>2020</v>
      </c>
      <c r="D19" s="13" t="s">
        <v>30</v>
      </c>
      <c r="E19" s="14" t="s">
        <v>0</v>
      </c>
      <c r="F19" s="15">
        <f>[1]Лист1!K8</f>
        <v>178.5</v>
      </c>
      <c r="G19" s="16"/>
      <c r="H19" s="17">
        <f t="shared" si="0"/>
        <v>0</v>
      </c>
    </row>
    <row r="20" spans="1:8" ht="72" x14ac:dyDescent="0.3">
      <c r="A20" s="13" t="s">
        <v>27</v>
      </c>
      <c r="B20" s="13" t="s">
        <v>13</v>
      </c>
      <c r="C20" s="13">
        <v>2020</v>
      </c>
      <c r="D20" s="13" t="s">
        <v>30</v>
      </c>
      <c r="E20" s="14" t="s">
        <v>0</v>
      </c>
      <c r="F20" s="15">
        <f>[1]Лист1!K9</f>
        <v>178.5</v>
      </c>
      <c r="G20" s="16"/>
      <c r="H20" s="17">
        <f t="shared" si="0"/>
        <v>0</v>
      </c>
    </row>
    <row r="21" spans="1:8" ht="72" x14ac:dyDescent="0.3">
      <c r="A21" s="13" t="s">
        <v>27</v>
      </c>
      <c r="B21" s="13" t="s">
        <v>14</v>
      </c>
      <c r="C21" s="13">
        <v>2020</v>
      </c>
      <c r="D21" s="13" t="s">
        <v>30</v>
      </c>
      <c r="E21" s="14" t="s">
        <v>0</v>
      </c>
      <c r="F21" s="15">
        <f>[1]Лист1!K10</f>
        <v>382.5</v>
      </c>
      <c r="G21" s="16"/>
      <c r="H21" s="17">
        <f t="shared" si="0"/>
        <v>0</v>
      </c>
    </row>
    <row r="22" spans="1:8" ht="72" x14ac:dyDescent="0.3">
      <c r="A22" s="13" t="s">
        <v>27</v>
      </c>
      <c r="B22" s="13" t="s">
        <v>15</v>
      </c>
      <c r="C22" s="13">
        <v>2020</v>
      </c>
      <c r="D22" s="13" t="s">
        <v>30</v>
      </c>
      <c r="E22" s="14" t="s">
        <v>0</v>
      </c>
      <c r="F22" s="15">
        <f>[1]Лист1!K11</f>
        <v>2040</v>
      </c>
      <c r="G22" s="16"/>
      <c r="H22" s="17">
        <f t="shared" si="0"/>
        <v>0</v>
      </c>
    </row>
    <row r="23" spans="1:8" ht="72" x14ac:dyDescent="0.3">
      <c r="A23" s="13" t="s">
        <v>27</v>
      </c>
      <c r="B23" s="13" t="s">
        <v>16</v>
      </c>
      <c r="C23" s="13">
        <v>2020</v>
      </c>
      <c r="D23" s="13" t="s">
        <v>30</v>
      </c>
      <c r="E23" s="14" t="s">
        <v>0</v>
      </c>
      <c r="F23" s="15">
        <f>[1]Лист1!K12</f>
        <v>178.5</v>
      </c>
      <c r="G23" s="16"/>
      <c r="H23" s="17">
        <f t="shared" si="0"/>
        <v>0</v>
      </c>
    </row>
    <row r="24" spans="1:8" ht="72" x14ac:dyDescent="0.3">
      <c r="A24" s="13" t="s">
        <v>27</v>
      </c>
      <c r="B24" s="13" t="s">
        <v>17</v>
      </c>
      <c r="C24" s="13">
        <v>2020</v>
      </c>
      <c r="D24" s="13" t="s">
        <v>30</v>
      </c>
      <c r="E24" s="14" t="s">
        <v>0</v>
      </c>
      <c r="F24" s="15">
        <f>[1]Лист1!K13</f>
        <v>178.5</v>
      </c>
      <c r="G24" s="16"/>
      <c r="H24" s="17">
        <f t="shared" si="0"/>
        <v>0</v>
      </c>
    </row>
    <row r="25" spans="1:8" ht="72" x14ac:dyDescent="0.3">
      <c r="A25" s="13"/>
      <c r="B25" s="13" t="s">
        <v>18</v>
      </c>
      <c r="C25" s="13">
        <v>2019</v>
      </c>
      <c r="D25" s="13" t="s">
        <v>30</v>
      </c>
      <c r="E25" s="14" t="s">
        <v>0</v>
      </c>
      <c r="F25" s="15">
        <f>[1]Лист1!K14</f>
        <v>382.5</v>
      </c>
      <c r="G25" s="16"/>
      <c r="H25" s="17">
        <f t="shared" si="0"/>
        <v>0</v>
      </c>
    </row>
    <row r="26" spans="1:8" ht="72" x14ac:dyDescent="0.3">
      <c r="A26" s="13"/>
      <c r="B26" s="13" t="s">
        <v>19</v>
      </c>
      <c r="C26" s="13">
        <v>2019</v>
      </c>
      <c r="D26" s="13" t="s">
        <v>30</v>
      </c>
      <c r="E26" s="14" t="s">
        <v>0</v>
      </c>
      <c r="F26" s="15">
        <f>[1]Лист1!K15</f>
        <v>1912.5</v>
      </c>
      <c r="G26" s="16"/>
      <c r="H26" s="17">
        <f t="shared" si="0"/>
        <v>0</v>
      </c>
    </row>
    <row r="27" spans="1:8" ht="72" x14ac:dyDescent="0.3">
      <c r="A27" s="13" t="s">
        <v>27</v>
      </c>
      <c r="B27" s="13" t="s">
        <v>20</v>
      </c>
      <c r="C27" s="13">
        <v>2020</v>
      </c>
      <c r="D27" s="13" t="s">
        <v>30</v>
      </c>
      <c r="E27" s="14" t="s">
        <v>0</v>
      </c>
      <c r="F27" s="15">
        <f>[1]Лист1!K16</f>
        <v>178.5</v>
      </c>
      <c r="G27" s="16"/>
      <c r="H27" s="17">
        <f t="shared" si="0"/>
        <v>0</v>
      </c>
    </row>
    <row r="28" spans="1:8" ht="72" x14ac:dyDescent="0.3">
      <c r="A28" s="13" t="s">
        <v>28</v>
      </c>
      <c r="B28" s="13" t="s">
        <v>21</v>
      </c>
      <c r="C28" s="13">
        <v>2017</v>
      </c>
      <c r="D28" s="13" t="s">
        <v>30</v>
      </c>
      <c r="E28" s="14" t="s">
        <v>0</v>
      </c>
      <c r="F28" s="15">
        <f>[1]Лист1!K17</f>
        <v>112.2</v>
      </c>
      <c r="G28" s="16"/>
      <c r="H28" s="17">
        <f t="shared" si="0"/>
        <v>0</v>
      </c>
    </row>
    <row r="29" spans="1:8" ht="72" x14ac:dyDescent="0.3">
      <c r="A29" s="13" t="s">
        <v>25</v>
      </c>
      <c r="B29" s="13" t="s">
        <v>22</v>
      </c>
      <c r="C29" s="13">
        <v>2019</v>
      </c>
      <c r="D29" s="13" t="s">
        <v>30</v>
      </c>
      <c r="E29" s="14" t="s">
        <v>0</v>
      </c>
      <c r="F29" s="15" t="s">
        <v>75</v>
      </c>
      <c r="G29" s="16"/>
      <c r="H29" s="17">
        <f t="shared" si="0"/>
        <v>0</v>
      </c>
    </row>
    <row r="30" spans="1:8" ht="72" x14ac:dyDescent="0.3">
      <c r="A30" s="13" t="s">
        <v>25</v>
      </c>
      <c r="B30" s="13" t="s">
        <v>23</v>
      </c>
      <c r="C30" s="13">
        <v>2019</v>
      </c>
      <c r="D30" s="13" t="s">
        <v>30</v>
      </c>
      <c r="E30" s="14" t="s">
        <v>0</v>
      </c>
      <c r="F30" s="15">
        <f>[1]Лист1!K19</f>
        <v>216.75</v>
      </c>
      <c r="G30" s="16"/>
      <c r="H30" s="17">
        <f t="shared" si="0"/>
        <v>0</v>
      </c>
    </row>
    <row r="31" spans="1:8" ht="72" x14ac:dyDescent="0.3">
      <c r="A31" s="13" t="s">
        <v>29</v>
      </c>
      <c r="B31" s="13" t="s">
        <v>24</v>
      </c>
      <c r="C31" s="13">
        <v>2019</v>
      </c>
      <c r="D31" s="13" t="s">
        <v>30</v>
      </c>
      <c r="E31" s="14" t="s">
        <v>0</v>
      </c>
      <c r="F31" s="15" t="s">
        <v>75</v>
      </c>
      <c r="G31" s="16"/>
      <c r="H31" s="17">
        <f t="shared" si="0"/>
        <v>0</v>
      </c>
    </row>
    <row r="32" spans="1:8" s="4" customFormat="1" ht="18" x14ac:dyDescent="0.3">
      <c r="A32" s="18"/>
      <c r="B32" s="19"/>
      <c r="C32" s="19"/>
      <c r="D32" s="19"/>
      <c r="E32" s="19"/>
      <c r="F32" s="20"/>
      <c r="G32" s="16"/>
      <c r="H32" s="17">
        <f t="shared" si="0"/>
        <v>0</v>
      </c>
    </row>
    <row r="33" spans="1:8" ht="72" x14ac:dyDescent="0.3">
      <c r="A33" s="13"/>
      <c r="B33" s="13" t="s">
        <v>55</v>
      </c>
      <c r="C33" s="13">
        <v>2018</v>
      </c>
      <c r="D33" s="13" t="s">
        <v>52</v>
      </c>
      <c r="E33" s="14" t="s">
        <v>0</v>
      </c>
      <c r="F33" s="21">
        <v>893</v>
      </c>
      <c r="G33" s="16"/>
      <c r="H33" s="17">
        <f t="shared" si="0"/>
        <v>0</v>
      </c>
    </row>
    <row r="34" spans="1:8" ht="72" x14ac:dyDescent="0.3">
      <c r="A34" s="13"/>
      <c r="B34" s="13" t="s">
        <v>56</v>
      </c>
      <c r="C34" s="13">
        <v>2018</v>
      </c>
      <c r="D34" s="13" t="s">
        <v>52</v>
      </c>
      <c r="E34" s="14" t="s">
        <v>0</v>
      </c>
      <c r="F34" s="21">
        <f>[1]Лист1!O4</f>
        <v>1107.9749999999999</v>
      </c>
      <c r="G34" s="16"/>
      <c r="H34" s="17">
        <f t="shared" si="0"/>
        <v>0</v>
      </c>
    </row>
    <row r="35" spans="1:8" ht="72" x14ac:dyDescent="0.3">
      <c r="A35" s="13"/>
      <c r="B35" s="13" t="s">
        <v>31</v>
      </c>
      <c r="C35" s="13">
        <v>2018</v>
      </c>
      <c r="D35" s="13" t="s">
        <v>52</v>
      </c>
      <c r="E35" s="14" t="s">
        <v>0</v>
      </c>
      <c r="F35" s="21">
        <f>[1]Лист1!O5</f>
        <v>1491.75</v>
      </c>
      <c r="G35" s="16"/>
      <c r="H35" s="17">
        <f t="shared" si="0"/>
        <v>0</v>
      </c>
    </row>
    <row r="36" spans="1:8" ht="72" x14ac:dyDescent="0.3">
      <c r="A36" s="13"/>
      <c r="B36" s="13" t="s">
        <v>32</v>
      </c>
      <c r="C36" s="13">
        <v>2017</v>
      </c>
      <c r="D36" s="13" t="s">
        <v>52</v>
      </c>
      <c r="E36" s="14" t="s">
        <v>0</v>
      </c>
      <c r="F36" s="21">
        <f>[1]Лист1!O6</f>
        <v>344.25</v>
      </c>
      <c r="G36" s="16"/>
      <c r="H36" s="17">
        <f t="shared" si="0"/>
        <v>0</v>
      </c>
    </row>
    <row r="37" spans="1:8" ht="72" x14ac:dyDescent="0.3">
      <c r="A37" s="13"/>
      <c r="B37" s="13" t="s">
        <v>33</v>
      </c>
      <c r="C37" s="13">
        <v>2020</v>
      </c>
      <c r="D37" s="13" t="s">
        <v>52</v>
      </c>
      <c r="E37" s="14" t="s">
        <v>0</v>
      </c>
      <c r="F37" s="21">
        <f>[1]Лист1!O7</f>
        <v>5737.5</v>
      </c>
      <c r="G37" s="16"/>
      <c r="H37" s="17">
        <f t="shared" si="0"/>
        <v>0</v>
      </c>
    </row>
    <row r="38" spans="1:8" ht="72" x14ac:dyDescent="0.3">
      <c r="A38" s="13" t="s">
        <v>46</v>
      </c>
      <c r="B38" s="13" t="s">
        <v>34</v>
      </c>
      <c r="C38" s="13">
        <v>2020</v>
      </c>
      <c r="D38" s="13" t="s">
        <v>52</v>
      </c>
      <c r="E38" s="14" t="s">
        <v>0</v>
      </c>
      <c r="F38" s="21">
        <f>[1]Лист1!O8</f>
        <v>122.39999999999999</v>
      </c>
      <c r="G38" s="16"/>
      <c r="H38" s="17">
        <f t="shared" si="0"/>
        <v>0</v>
      </c>
    </row>
    <row r="39" spans="1:8" ht="72" x14ac:dyDescent="0.3">
      <c r="A39" s="13" t="s">
        <v>47</v>
      </c>
      <c r="B39" s="13" t="s">
        <v>35</v>
      </c>
      <c r="C39" s="13">
        <v>2020</v>
      </c>
      <c r="D39" s="13" t="s">
        <v>52</v>
      </c>
      <c r="E39" s="14" t="s">
        <v>0</v>
      </c>
      <c r="F39" s="21">
        <f>[1]Лист1!O9</f>
        <v>140.25</v>
      </c>
      <c r="G39" s="16"/>
      <c r="H39" s="17">
        <f t="shared" si="0"/>
        <v>0</v>
      </c>
    </row>
    <row r="40" spans="1:8" ht="72" x14ac:dyDescent="0.3">
      <c r="A40" s="13"/>
      <c r="B40" s="13" t="s">
        <v>54</v>
      </c>
      <c r="C40" s="13">
        <v>2017</v>
      </c>
      <c r="D40" s="13" t="s">
        <v>52</v>
      </c>
      <c r="E40" s="14" t="s">
        <v>0</v>
      </c>
      <c r="F40" s="21">
        <f>[1]Лист1!O10</f>
        <v>7261.125</v>
      </c>
      <c r="G40" s="16"/>
      <c r="H40" s="17">
        <f t="shared" si="0"/>
        <v>0</v>
      </c>
    </row>
    <row r="41" spans="1:8" ht="72" x14ac:dyDescent="0.3">
      <c r="A41" s="13"/>
      <c r="B41" s="13" t="s">
        <v>36</v>
      </c>
      <c r="C41" s="13">
        <v>2018</v>
      </c>
      <c r="D41" s="13" t="s">
        <v>52</v>
      </c>
      <c r="E41" s="14" t="s">
        <v>0</v>
      </c>
      <c r="F41" s="21">
        <f>[1]Лист1!O11</f>
        <v>18222.895</v>
      </c>
      <c r="G41" s="16"/>
      <c r="H41" s="17">
        <f t="shared" si="0"/>
        <v>0</v>
      </c>
    </row>
    <row r="42" spans="1:8" ht="72" x14ac:dyDescent="0.3">
      <c r="A42" s="13" t="s">
        <v>48</v>
      </c>
      <c r="B42" s="13" t="s">
        <v>37</v>
      </c>
      <c r="C42" s="13">
        <v>2020</v>
      </c>
      <c r="D42" s="13" t="s">
        <v>52</v>
      </c>
      <c r="E42" s="14" t="s">
        <v>0</v>
      </c>
      <c r="F42" s="21">
        <f>[1]Лист1!O12</f>
        <v>191.25</v>
      </c>
      <c r="G42" s="16"/>
      <c r="H42" s="17">
        <f t="shared" si="0"/>
        <v>0</v>
      </c>
    </row>
    <row r="43" spans="1:8" ht="72" x14ac:dyDescent="0.3">
      <c r="A43" s="13" t="s">
        <v>49</v>
      </c>
      <c r="B43" s="13" t="s">
        <v>38</v>
      </c>
      <c r="C43" s="13">
        <v>2020</v>
      </c>
      <c r="D43" s="13" t="s">
        <v>52</v>
      </c>
      <c r="E43" s="14" t="s">
        <v>0</v>
      </c>
      <c r="F43" s="21">
        <f>[1]Лист1!O13</f>
        <v>38.25</v>
      </c>
      <c r="G43" s="16"/>
      <c r="H43" s="17">
        <f t="shared" si="0"/>
        <v>0</v>
      </c>
    </row>
    <row r="44" spans="1:8" ht="72" x14ac:dyDescent="0.3">
      <c r="A44" s="13"/>
      <c r="B44" s="13" t="s">
        <v>39</v>
      </c>
      <c r="C44" s="13">
        <v>2019</v>
      </c>
      <c r="D44" s="13" t="s">
        <v>52</v>
      </c>
      <c r="E44" s="14" t="s">
        <v>0</v>
      </c>
      <c r="F44" s="21">
        <f>[1]Лист1!O14</f>
        <v>446.25</v>
      </c>
      <c r="G44" s="16"/>
      <c r="H44" s="17">
        <f t="shared" si="0"/>
        <v>0</v>
      </c>
    </row>
    <row r="45" spans="1:8" ht="72" x14ac:dyDescent="0.3">
      <c r="A45" s="13" t="s">
        <v>50</v>
      </c>
      <c r="B45" s="13" t="s">
        <v>40</v>
      </c>
      <c r="C45" s="13">
        <v>2018</v>
      </c>
      <c r="D45" s="13" t="s">
        <v>52</v>
      </c>
      <c r="E45" s="14" t="s">
        <v>0</v>
      </c>
      <c r="F45" s="21">
        <f>[1]Лист1!O15</f>
        <v>255</v>
      </c>
      <c r="G45" s="16"/>
      <c r="H45" s="17">
        <f t="shared" si="0"/>
        <v>0</v>
      </c>
    </row>
    <row r="46" spans="1:8" ht="90" x14ac:dyDescent="0.3">
      <c r="A46" s="13" t="s">
        <v>51</v>
      </c>
      <c r="B46" s="13" t="s">
        <v>41</v>
      </c>
      <c r="C46" s="13">
        <v>2019</v>
      </c>
      <c r="D46" s="13" t="s">
        <v>52</v>
      </c>
      <c r="E46" s="14" t="s">
        <v>0</v>
      </c>
      <c r="F46" s="21">
        <f>[1]Лист1!O16</f>
        <v>255</v>
      </c>
      <c r="G46" s="16"/>
      <c r="H46" s="17">
        <f t="shared" si="0"/>
        <v>0</v>
      </c>
    </row>
    <row r="47" spans="1:8" ht="90" x14ac:dyDescent="0.3">
      <c r="A47" s="13" t="s">
        <v>51</v>
      </c>
      <c r="B47" s="13" t="s">
        <v>42</v>
      </c>
      <c r="C47" s="13">
        <v>2019</v>
      </c>
      <c r="D47" s="13" t="s">
        <v>52</v>
      </c>
      <c r="E47" s="14" t="s">
        <v>0</v>
      </c>
      <c r="F47" s="21">
        <f>[1]Лист1!O17</f>
        <v>255</v>
      </c>
      <c r="G47" s="16"/>
      <c r="H47" s="17">
        <f t="shared" si="0"/>
        <v>0</v>
      </c>
    </row>
    <row r="48" spans="1:8" ht="72" x14ac:dyDescent="0.3">
      <c r="A48" s="13"/>
      <c r="B48" s="13" t="s">
        <v>43</v>
      </c>
      <c r="C48" s="13">
        <v>2017</v>
      </c>
      <c r="D48" s="13" t="s">
        <v>52</v>
      </c>
      <c r="E48" s="14" t="s">
        <v>0</v>
      </c>
      <c r="F48" s="21">
        <v>849</v>
      </c>
      <c r="G48" s="16"/>
      <c r="H48" s="17">
        <f t="shared" si="0"/>
        <v>0</v>
      </c>
    </row>
    <row r="49" spans="1:8" ht="72" x14ac:dyDescent="0.3">
      <c r="A49" s="13"/>
      <c r="B49" s="13" t="s">
        <v>44</v>
      </c>
      <c r="C49" s="13">
        <v>2018</v>
      </c>
      <c r="D49" s="13" t="s">
        <v>52</v>
      </c>
      <c r="E49" s="14" t="s">
        <v>0</v>
      </c>
      <c r="F49" s="21">
        <f>[1]Лист1!O19</f>
        <v>388.875</v>
      </c>
      <c r="G49" s="16"/>
      <c r="H49" s="17">
        <f t="shared" si="0"/>
        <v>0</v>
      </c>
    </row>
    <row r="50" spans="1:8" ht="72" x14ac:dyDescent="0.3">
      <c r="A50" s="13"/>
      <c r="B50" s="13" t="s">
        <v>45</v>
      </c>
      <c r="C50" s="13">
        <v>2018</v>
      </c>
      <c r="D50" s="13" t="s">
        <v>52</v>
      </c>
      <c r="E50" s="14" t="s">
        <v>0</v>
      </c>
      <c r="F50" s="21">
        <f>[1]Лист1!O20</f>
        <v>388.875</v>
      </c>
      <c r="G50" s="16"/>
      <c r="H50" s="17">
        <f t="shared" si="0"/>
        <v>0</v>
      </c>
    </row>
    <row r="51" spans="1:8" ht="72" x14ac:dyDescent="0.3">
      <c r="A51" s="13"/>
      <c r="B51" s="13" t="s">
        <v>53</v>
      </c>
      <c r="C51" s="13">
        <v>2017</v>
      </c>
      <c r="D51" s="13" t="s">
        <v>52</v>
      </c>
      <c r="E51" s="14" t="s">
        <v>0</v>
      </c>
      <c r="F51" s="21">
        <f>[1]Лист1!O21</f>
        <v>388.875</v>
      </c>
      <c r="G51" s="16"/>
      <c r="H51" s="17">
        <f t="shared" si="0"/>
        <v>0</v>
      </c>
    </row>
    <row r="52" spans="1:8" ht="72" x14ac:dyDescent="0.3">
      <c r="A52" s="13" t="s">
        <v>57</v>
      </c>
      <c r="B52" s="13" t="s">
        <v>58</v>
      </c>
      <c r="C52" s="22">
        <v>2020</v>
      </c>
      <c r="D52" s="13" t="s">
        <v>65</v>
      </c>
      <c r="E52" s="14" t="s">
        <v>0</v>
      </c>
      <c r="F52" s="21">
        <v>319</v>
      </c>
      <c r="G52" s="16"/>
      <c r="H52" s="17">
        <f t="shared" si="0"/>
        <v>0</v>
      </c>
    </row>
    <row r="53" spans="1:8" ht="72" x14ac:dyDescent="0.3">
      <c r="A53" s="13" t="s">
        <v>57</v>
      </c>
      <c r="B53" s="13" t="s">
        <v>59</v>
      </c>
      <c r="C53" s="22">
        <v>2020</v>
      </c>
      <c r="D53" s="13" t="s">
        <v>65</v>
      </c>
      <c r="E53" s="14" t="s">
        <v>0</v>
      </c>
      <c r="F53" s="21">
        <v>319</v>
      </c>
      <c r="G53" s="16"/>
      <c r="H53" s="17">
        <f t="shared" si="0"/>
        <v>0</v>
      </c>
    </row>
    <row r="54" spans="1:8" ht="72" x14ac:dyDescent="0.3">
      <c r="A54" s="13" t="s">
        <v>57</v>
      </c>
      <c r="B54" s="13" t="s">
        <v>60</v>
      </c>
      <c r="C54" s="22">
        <v>2020</v>
      </c>
      <c r="D54" s="13" t="s">
        <v>65</v>
      </c>
      <c r="E54" s="14" t="s">
        <v>0</v>
      </c>
      <c r="F54" s="21">
        <v>319</v>
      </c>
      <c r="G54" s="16"/>
      <c r="H54" s="17">
        <f t="shared" si="0"/>
        <v>0</v>
      </c>
    </row>
    <row r="55" spans="1:8" ht="72" x14ac:dyDescent="0.3">
      <c r="A55" s="13" t="s">
        <v>61</v>
      </c>
      <c r="B55" s="13" t="s">
        <v>62</v>
      </c>
      <c r="C55" s="22">
        <v>2020</v>
      </c>
      <c r="D55" s="13" t="s">
        <v>65</v>
      </c>
      <c r="E55" s="14" t="s">
        <v>0</v>
      </c>
      <c r="F55" s="21">
        <v>319</v>
      </c>
      <c r="G55" s="16"/>
      <c r="H55" s="17">
        <f t="shared" si="0"/>
        <v>0</v>
      </c>
    </row>
    <row r="56" spans="1:8" ht="72" x14ac:dyDescent="0.3">
      <c r="A56" s="13" t="s">
        <v>57</v>
      </c>
      <c r="B56" s="13" t="s">
        <v>63</v>
      </c>
      <c r="C56" s="22">
        <v>2020</v>
      </c>
      <c r="D56" s="13" t="s">
        <v>65</v>
      </c>
      <c r="E56" s="14" t="s">
        <v>0</v>
      </c>
      <c r="F56" s="21">
        <v>319</v>
      </c>
      <c r="G56" s="16"/>
      <c r="H56" s="17">
        <f t="shared" si="0"/>
        <v>0</v>
      </c>
    </row>
    <row r="57" spans="1:8" ht="72" x14ac:dyDescent="0.3">
      <c r="A57" s="13" t="s">
        <v>66</v>
      </c>
      <c r="B57" s="13" t="s">
        <v>64</v>
      </c>
      <c r="C57" s="22">
        <v>2020</v>
      </c>
      <c r="D57" s="13" t="s">
        <v>65</v>
      </c>
      <c r="E57" s="14" t="s">
        <v>0</v>
      </c>
      <c r="F57" s="21">
        <v>319</v>
      </c>
      <c r="G57" s="16"/>
      <c r="H57" s="17">
        <f t="shared" si="0"/>
        <v>0</v>
      </c>
    </row>
  </sheetData>
  <mergeCells count="10">
    <mergeCell ref="A7:H7"/>
    <mergeCell ref="A8:H8"/>
    <mergeCell ref="A10:H10"/>
    <mergeCell ref="A32:F32"/>
    <mergeCell ref="A6:G6"/>
    <mergeCell ref="A9:G9"/>
    <mergeCell ref="A2:H2"/>
    <mergeCell ref="A3:H3"/>
    <mergeCell ref="A4:H4"/>
    <mergeCell ref="A5:H5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Эдвис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Budjet 8</cp:lastModifiedBy>
  <cp:lastPrinted>2021-04-14T06:59:45Z</cp:lastPrinted>
  <dcterms:created xsi:type="dcterms:W3CDTF">2020-01-14T07:28:15Z</dcterms:created>
  <dcterms:modified xsi:type="dcterms:W3CDTF">2022-03-29T10:11:53Z</dcterms:modified>
</cp:coreProperties>
</file>